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<sst xmlns="http://schemas.openxmlformats.org/spreadsheetml/2006/main" count="103" uniqueCount="103">
  <si>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</si>
  <si>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</si>
  <si>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</si>
  <si>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</si>
  <si>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</si>
  <si>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</si>
  <si>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</si>
  <si>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</si>
  <si>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</si>
  <si>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</si>
  <si>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</si>
  <si>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</si>
  <si>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</si>
  <si>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</si>
  <si>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</si>
  <si>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</si>
  <si>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</si>
  <si>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</si>
  <si>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</si>
  <si>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</si>
  <si>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</si>
  <si>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</si>
  <si>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</si>
  <si>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</si>
  <si>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</si>
  <si>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</si>
  <si>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</si>
  <si>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</si>
  <si>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</si>
  <si>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</si>
  <si>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</si>
  <si>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</si>
  <si>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</si>
  <si>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</si>
  <si>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</si>
  <si>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</si>
  <si>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</si>
  <si>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</si>
  <si>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</si>
  <si>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</si>
  <si>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</si>
  <si>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</si>
  <si>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</si>
  <si>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</si>
  <si>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</si>
  <si>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</si>
  <si>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</si>
  <si>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</si>
  <si>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</si>
  <si>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</si>
  <si>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</si>
  <si>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</si>
  <si>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</si>
  <si>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</si>
  <si>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</si>
  <si>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</si>
  <si>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</si>
  <si>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</si>
  <si>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</si>
  <si>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</si>
  <si>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</si>
  <si>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</si>
  <si>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</si>
  <si>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</si>
  <si>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</si>
  <si>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</si>
  <si>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</si>
  <si>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</si>
  <si>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</si>
  <si>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</si>
  <si>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</si>
  <si>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</si>
  <si>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</si>
  <si>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</si>
  <si>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</si>
  <si>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</si>
  <si>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</si>
  <si>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</si>
  <si>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</si>
  <si>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</si>
  <si>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</si>
  <si>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</si>
  <si>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</si>
  <si>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</si>
  <si>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</si>
  <si>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</si>
  <si>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</si>
  <si>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</si>
  <si>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</si>
  <si>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</si>
  <si>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</si>
  <si>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</si>
  <si>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</si>
  <si>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</si>
  <si>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</si>
  <si>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</si>
  <si>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</si>
  <si>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</si>
  <si>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</si>
  <si>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</si>
  <si>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</si>
  <si>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</si>
  <si>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май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</si>
</sst>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A9" sqref="A9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21781.9</v>
      </c>
      <c r="C7" s="35">
        <f>C8+C9+C10+C11+C12+C13+C14+C15+C16+C17+C18+C19</f>
        <v>7541.659999999999</v>
      </c>
      <c r="D7" s="32">
        <f>C7*100/B7</f>
        <v>34.62351769129414</v>
      </c>
    </row>
    <row r="8" spans="1:4" s="2" customFormat="1" ht="15" customHeight="1">
      <c r="A8" s="8" t="s">
        <v>48</v>
      </c>
      <c r="B8" s="34">
        <v>13304.39</v>
      </c>
      <c r="C8" s="34">
        <v>4598.32</v>
      </c>
      <c r="D8" s="32">
        <f>C8*100/B8</f>
        <v>34.56242638707975</v>
      </c>
    </row>
    <row r="9" spans="1:4" s="2" customFormat="1" ht="15" customHeight="1">
      <c r="A9" s="33" t="s">
        <v>89</v>
      </c>
      <c r="B9" s="34">
        <v>73.3</v>
      </c>
      <c r="C9" s="34">
        <v>25.64</v>
      </c>
      <c r="D9" s="32">
        <f>C9*100/B9</f>
        <v>34.979536152796726</v>
      </c>
    </row>
    <row r="10" spans="1:4" s="2" customFormat="1" ht="15" customHeight="1">
      <c r="A10" s="8" t="s">
        <v>39</v>
      </c>
      <c r="B10" s="34">
        <v>4025.01</v>
      </c>
      <c r="C10" s="34">
        <v>1695.45</v>
      </c>
      <c r="D10" s="32">
        <f>C10*100/B10</f>
        <v>42.122876713349775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184.4</v>
      </c>
      <c r="D12" s="32">
        <f>C12*100/B12</f>
        <v>27.363110253746846</v>
      </c>
      <c r="E12" s="27"/>
    </row>
    <row r="13" spans="1:4" s="2" customFormat="1" ht="27.75" customHeight="1">
      <c r="A13" s="8" t="s">
        <v>41</v>
      </c>
      <c r="B13" s="34">
        <v>3.2</v>
      </c>
      <c r="C13" s="34">
        <v>3.24</v>
      </c>
      <c r="D13" s="32">
        <v>0</v>
      </c>
    </row>
    <row r="14" spans="1:4" s="2" customFormat="1" ht="27.75" customHeight="1">
      <c r="A14" s="8" t="s">
        <v>42</v>
      </c>
      <c r="B14" s="34">
        <v>2160.5</v>
      </c>
      <c r="C14" s="34">
        <v>643.21</v>
      </c>
      <c r="D14" s="32">
        <f aca="true" t="shared" si="0" ref="D14:D21">C14*100/B14</f>
        <v>29.771349224716502</v>
      </c>
    </row>
    <row r="15" spans="1:4" s="2" customFormat="1" ht="15" customHeight="1">
      <c r="A15" s="8" t="s">
        <v>43</v>
      </c>
      <c r="B15" s="34">
        <v>167.4</v>
      </c>
      <c r="C15" s="34">
        <v>94.03</v>
      </c>
      <c r="D15" s="32">
        <f t="shared" si="0"/>
        <v>56.17084826762246</v>
      </c>
    </row>
    <row r="16" spans="1:4" s="2" customFormat="1" ht="15" customHeight="1">
      <c r="A16" s="33" t="s">
        <v>91</v>
      </c>
      <c r="B16" s="34">
        <v>306.8</v>
      </c>
      <c r="C16" s="34">
        <v>39.55</v>
      </c>
      <c r="D16" s="32">
        <f t="shared" si="0"/>
        <v>12.891134289439373</v>
      </c>
    </row>
    <row r="17" spans="1:4" s="2" customFormat="1" ht="15" customHeight="1">
      <c r="A17" s="8" t="s">
        <v>44</v>
      </c>
      <c r="B17" s="34">
        <v>687.4</v>
      </c>
      <c r="C17" s="34">
        <v>106.18</v>
      </c>
      <c r="D17" s="32">
        <f t="shared" si="0"/>
        <v>15.446610416060519</v>
      </c>
    </row>
    <row r="18" spans="1:4" s="2" customFormat="1" ht="15" customHeight="1">
      <c r="A18" s="8" t="s">
        <v>45</v>
      </c>
      <c r="B18" s="34">
        <v>380</v>
      </c>
      <c r="C18" s="34">
        <v>116.45</v>
      </c>
      <c r="D18" s="32">
        <f t="shared" si="0"/>
        <v>30.644736842105264</v>
      </c>
    </row>
    <row r="19" spans="1:4" s="2" customFormat="1" ht="15" customHeight="1">
      <c r="A19" s="8" t="s">
        <v>46</v>
      </c>
      <c r="B19" s="34">
        <v>0</v>
      </c>
      <c r="C19" s="34">
        <v>35.19</v>
      </c>
      <c r="D19" s="32">
        <v>0</v>
      </c>
    </row>
    <row r="20" spans="1:4" s="2" customFormat="1" ht="15" customHeight="1">
      <c r="A20" s="9" t="s">
        <v>88</v>
      </c>
      <c r="B20" s="35">
        <v>387483.4</v>
      </c>
      <c r="C20" s="35">
        <v>145996.84</v>
      </c>
      <c r="D20" s="32">
        <f t="shared" si="0"/>
        <v>37.67821795720797</v>
      </c>
    </row>
    <row r="21" spans="1:4" s="2" customFormat="1" ht="15" customHeight="1">
      <c r="A21" s="9" t="s">
        <v>49</v>
      </c>
      <c r="B21" s="35">
        <f>B7+B20</f>
        <v>409265.30000000005</v>
      </c>
      <c r="C21" s="35">
        <f>C7+C20</f>
        <v>153538.5</v>
      </c>
      <c r="D21" s="32">
        <f t="shared" si="0"/>
        <v>37.515640832486895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31031.82</v>
      </c>
      <c r="C23" s="13">
        <f>C24+C25+C26+C28+C30+C31+C29+C27</f>
        <v>11675.4</v>
      </c>
      <c r="D23" s="14">
        <f aca="true" t="shared" si="1" ref="D23:D35">C23*100/B23</f>
        <v>37.623961469227396</v>
      </c>
    </row>
    <row r="24" spans="1:4" ht="27.75" customHeight="1">
      <c r="A24" s="8" t="s">
        <v>6</v>
      </c>
      <c r="B24" s="20">
        <v>1150.5</v>
      </c>
      <c r="C24" s="20">
        <v>367.08</v>
      </c>
      <c r="D24" s="21">
        <f t="shared" si="1"/>
        <v>31.90612777053455</v>
      </c>
    </row>
    <row r="25" spans="1:4" ht="27.75" customHeight="1">
      <c r="A25" s="22" t="s">
        <v>7</v>
      </c>
      <c r="B25" s="20">
        <v>1348.1</v>
      </c>
      <c r="C25" s="20">
        <v>368.22</v>
      </c>
      <c r="D25" s="21">
        <f t="shared" si="1"/>
        <v>27.313997477931906</v>
      </c>
    </row>
    <row r="26" spans="1:4" ht="27.75" customHeight="1">
      <c r="A26" s="22" t="s">
        <v>8</v>
      </c>
      <c r="B26" s="20">
        <v>20086.18</v>
      </c>
      <c r="C26" s="20">
        <v>8170.25</v>
      </c>
      <c r="D26" s="21">
        <f t="shared" si="1"/>
        <v>40.67597721418408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5424.28</v>
      </c>
      <c r="C28" s="20">
        <v>2254.54</v>
      </c>
      <c r="D28" s="21">
        <f t="shared" si="1"/>
        <v>41.56385732299955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300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2722.76</v>
      </c>
      <c r="C31" s="20">
        <v>515.31</v>
      </c>
      <c r="D31" s="21">
        <f t="shared" si="1"/>
        <v>18.926016248218716</v>
      </c>
    </row>
    <row r="32" spans="1:4" ht="15" customHeight="1">
      <c r="A32" s="12" t="s">
        <v>13</v>
      </c>
      <c r="B32" s="13">
        <f>B33</f>
        <v>684.4</v>
      </c>
      <c r="C32" s="13">
        <f>C33</f>
        <v>285.17</v>
      </c>
      <c r="D32" s="14">
        <f t="shared" si="1"/>
        <v>41.66715371127995</v>
      </c>
    </row>
    <row r="33" spans="1:4" ht="15" customHeight="1">
      <c r="A33" s="22" t="s">
        <v>14</v>
      </c>
      <c r="B33" s="20">
        <v>684.4</v>
      </c>
      <c r="C33" s="20">
        <v>285.17</v>
      </c>
      <c r="D33" s="21">
        <f t="shared" si="1"/>
        <v>41.66715371127995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1324.3</v>
      </c>
      <c r="D34" s="14">
        <f t="shared" si="1"/>
        <v>35.21222257379198</v>
      </c>
    </row>
    <row r="35" spans="1:4" ht="27.75" customHeight="1">
      <c r="A35" s="22" t="s">
        <v>76</v>
      </c>
      <c r="B35" s="20">
        <v>3587.81</v>
      </c>
      <c r="C35" s="20">
        <v>1161.2</v>
      </c>
      <c r="D35" s="21">
        <f t="shared" si="1"/>
        <v>32.36514754125776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21376.199999999997</v>
      </c>
      <c r="C38" s="13">
        <f>C39+C40+C41+C42</f>
        <v>3718.39</v>
      </c>
      <c r="D38" s="14">
        <f>C38*100/B38</f>
        <v>17.395000046781004</v>
      </c>
    </row>
    <row r="39" spans="1:4" ht="15" customHeight="1">
      <c r="A39" s="22" t="s">
        <v>17</v>
      </c>
      <c r="B39" s="20">
        <v>1912.1</v>
      </c>
      <c r="C39" s="20">
        <v>702.62</v>
      </c>
      <c r="D39" s="21">
        <f>C39*100/B39</f>
        <v>36.745986088593696</v>
      </c>
    </row>
    <row r="40" spans="1:4" ht="15" customHeight="1">
      <c r="A40" s="22" t="s">
        <v>18</v>
      </c>
      <c r="B40" s="20">
        <v>6189</v>
      </c>
      <c r="C40" s="20">
        <v>2018.85</v>
      </c>
      <c r="D40" s="21">
        <f>C40*100/B40</f>
        <v>32.61997091614154</v>
      </c>
    </row>
    <row r="41" spans="1:4" ht="15" customHeight="1">
      <c r="A41" s="22" t="s">
        <v>78</v>
      </c>
      <c r="B41" s="20">
        <v>7356.7</v>
      </c>
      <c r="C41" s="20">
        <v>996.92</v>
      </c>
      <c r="D41" s="21">
        <f>C41*100/B41</f>
        <v>13.551184634414888</v>
      </c>
    </row>
    <row r="42" spans="1:4" ht="15" customHeight="1">
      <c r="A42" s="22" t="s">
        <v>19</v>
      </c>
      <c r="B42" s="20">
        <v>5918.4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8314.65</v>
      </c>
      <c r="C43" s="13">
        <f>C45+C46+C47+C44</f>
        <v>2668.89</v>
      </c>
      <c r="D43" s="13">
        <f>D45+D46+D47</f>
        <v>16.352056916633195</v>
      </c>
    </row>
    <row r="44" spans="1:4" ht="15" customHeight="1">
      <c r="A44" s="37" t="s">
        <v>101</v>
      </c>
      <c r="B44" s="38">
        <v>2283.99</v>
      </c>
      <c r="C44" s="38">
        <v>2283.99</v>
      </c>
      <c r="D44" s="21">
        <f>C44*100/B44</f>
        <v>100</v>
      </c>
    </row>
    <row r="45" spans="1:4" ht="15" customHeight="1">
      <c r="A45" s="22" t="s">
        <v>21</v>
      </c>
      <c r="B45" s="20">
        <v>1742.9</v>
      </c>
      <c r="C45" s="20">
        <v>285</v>
      </c>
      <c r="D45" s="21">
        <f>C45*100/B45</f>
        <v>16.352056916633195</v>
      </c>
    </row>
    <row r="46" spans="1:4" ht="15" customHeight="1">
      <c r="A46" s="30" t="s">
        <v>22</v>
      </c>
      <c r="B46" s="20">
        <v>777.76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3510</v>
      </c>
      <c r="C47" s="20">
        <v>99.9</v>
      </c>
      <c r="D47" s="21">
        <v>0</v>
      </c>
    </row>
    <row r="48" spans="1:4" ht="15" customHeight="1">
      <c r="A48" s="12" t="s">
        <v>97</v>
      </c>
      <c r="B48" s="13">
        <f>B49</f>
        <v>33.5</v>
      </c>
      <c r="C48" s="13">
        <f>C49</f>
        <v>0</v>
      </c>
      <c r="D48" s="14">
        <v>0</v>
      </c>
    </row>
    <row r="49" spans="1:4" ht="15" customHeight="1">
      <c r="A49" s="30" t="s">
        <v>98</v>
      </c>
      <c r="B49" s="20">
        <v>33.5</v>
      </c>
      <c r="C49" s="20">
        <v>0</v>
      </c>
      <c r="D49" s="21">
        <v>0</v>
      </c>
    </row>
    <row r="50" spans="1:4" ht="15" customHeight="1">
      <c r="A50" s="12" t="s">
        <v>24</v>
      </c>
      <c r="B50" s="13">
        <f>B51+B52+B54+B55+B53</f>
        <v>224720.98</v>
      </c>
      <c r="C50" s="13">
        <f>C51+C52+C54+C55+C53</f>
        <v>85538.18</v>
      </c>
      <c r="D50" s="14">
        <f aca="true" t="shared" si="2" ref="D50:D68">C50*100/B50</f>
        <v>38.0641718454592</v>
      </c>
    </row>
    <row r="51" spans="1:4" ht="15" customHeight="1">
      <c r="A51" s="22" t="s">
        <v>25</v>
      </c>
      <c r="B51" s="20">
        <v>33634.78</v>
      </c>
      <c r="C51" s="20">
        <v>13362.15</v>
      </c>
      <c r="D51" s="21">
        <f t="shared" si="2"/>
        <v>39.72718120945046</v>
      </c>
    </row>
    <row r="52" spans="1:4" ht="15" customHeight="1">
      <c r="A52" s="30" t="s">
        <v>26</v>
      </c>
      <c r="B52" s="20">
        <v>158556.18</v>
      </c>
      <c r="C52" s="20">
        <v>60880.47</v>
      </c>
      <c r="D52" s="21">
        <f t="shared" si="2"/>
        <v>38.396781506718945</v>
      </c>
    </row>
    <row r="53" spans="1:4" ht="15" customHeight="1">
      <c r="A53" s="30" t="s">
        <v>99</v>
      </c>
      <c r="B53" s="20">
        <v>10516.34</v>
      </c>
      <c r="C53" s="20">
        <v>3873.73</v>
      </c>
      <c r="D53" s="21">
        <f t="shared" si="2"/>
        <v>36.83534385537173</v>
      </c>
    </row>
    <row r="54" spans="1:4" ht="15" customHeight="1">
      <c r="A54" s="37" t="s">
        <v>100</v>
      </c>
      <c r="B54" s="20">
        <v>3522.85</v>
      </c>
      <c r="C54" s="20">
        <v>547.56</v>
      </c>
      <c r="D54" s="21">
        <f t="shared" si="2"/>
        <v>15.543097208226293</v>
      </c>
    </row>
    <row r="55" spans="1:4" ht="15" customHeight="1">
      <c r="A55" s="22" t="s">
        <v>27</v>
      </c>
      <c r="B55" s="20">
        <v>18490.83</v>
      </c>
      <c r="C55" s="20">
        <v>6874.27</v>
      </c>
      <c r="D55" s="21">
        <f t="shared" si="2"/>
        <v>37.176643774238364</v>
      </c>
    </row>
    <row r="56" spans="1:4" ht="15" customHeight="1">
      <c r="A56" s="12" t="s">
        <v>80</v>
      </c>
      <c r="B56" s="13">
        <f>B57+B58</f>
        <v>44398.66</v>
      </c>
      <c r="C56" s="13">
        <f>C57+C58</f>
        <v>15609.51</v>
      </c>
      <c r="D56" s="14">
        <f t="shared" si="2"/>
        <v>35.15761511721299</v>
      </c>
    </row>
    <row r="57" spans="1:4" ht="15" customHeight="1">
      <c r="A57" s="22" t="s">
        <v>28</v>
      </c>
      <c r="B57" s="20">
        <v>40435.32</v>
      </c>
      <c r="C57" s="20">
        <v>14203.41</v>
      </c>
      <c r="D57" s="21">
        <f t="shared" si="2"/>
        <v>35.12624606408457</v>
      </c>
    </row>
    <row r="58" spans="1:4" ht="15" customHeight="1">
      <c r="A58" s="22" t="s">
        <v>29</v>
      </c>
      <c r="B58" s="20">
        <v>3963.34</v>
      </c>
      <c r="C58" s="20">
        <v>1406.1</v>
      </c>
      <c r="D58" s="21">
        <f t="shared" si="2"/>
        <v>35.47765268687521</v>
      </c>
    </row>
    <row r="59" spans="1:4" ht="15" customHeight="1">
      <c r="A59" s="12" t="s">
        <v>79</v>
      </c>
      <c r="B59" s="13">
        <f>B60</f>
        <v>89.6</v>
      </c>
      <c r="C59" s="13">
        <f>C60</f>
        <v>0</v>
      </c>
      <c r="D59" s="14">
        <f t="shared" si="2"/>
        <v>0</v>
      </c>
    </row>
    <row r="60" spans="1:4" ht="15" customHeight="1">
      <c r="A60" s="30" t="s">
        <v>92</v>
      </c>
      <c r="B60" s="20">
        <v>89.6</v>
      </c>
      <c r="C60" s="20">
        <v>0</v>
      </c>
      <c r="D60" s="21">
        <f t="shared" si="2"/>
        <v>0</v>
      </c>
    </row>
    <row r="61" spans="1:4" ht="15" customHeight="1">
      <c r="A61" s="12" t="s">
        <v>31</v>
      </c>
      <c r="B61" s="13">
        <f>B62+B63+B64+B65+B66</f>
        <v>24995.909999999996</v>
      </c>
      <c r="C61" s="13">
        <f>C62+C63+C64+C65+C66</f>
        <v>8954.47</v>
      </c>
      <c r="D61" s="14">
        <f t="shared" si="2"/>
        <v>35.82374076398899</v>
      </c>
    </row>
    <row r="62" spans="1:4" ht="15" customHeight="1">
      <c r="A62" s="22" t="s">
        <v>32</v>
      </c>
      <c r="B62" s="20">
        <v>227.57</v>
      </c>
      <c r="C62" s="20">
        <v>227.57</v>
      </c>
      <c r="D62" s="21">
        <f t="shared" si="2"/>
        <v>100</v>
      </c>
    </row>
    <row r="63" spans="1:4" ht="15" customHeight="1">
      <c r="A63" s="22" t="s">
        <v>33</v>
      </c>
      <c r="B63" s="20">
        <v>13302.5</v>
      </c>
      <c r="C63" s="20">
        <v>4913.3</v>
      </c>
      <c r="D63" s="21">
        <f t="shared" si="2"/>
        <v>36.93516256342793</v>
      </c>
    </row>
    <row r="64" spans="1:4" ht="15" customHeight="1">
      <c r="A64" s="22" t="s">
        <v>34</v>
      </c>
      <c r="B64" s="20">
        <v>6947.74</v>
      </c>
      <c r="C64" s="20">
        <v>2557.86</v>
      </c>
      <c r="D64" s="21">
        <f t="shared" si="2"/>
        <v>36.81571273536431</v>
      </c>
    </row>
    <row r="65" spans="1:4" ht="15" customHeight="1">
      <c r="A65" s="22" t="s">
        <v>35</v>
      </c>
      <c r="B65" s="20">
        <v>1628.8</v>
      </c>
      <c r="C65" s="20">
        <v>142.66</v>
      </c>
      <c r="D65" s="21">
        <f t="shared" si="2"/>
        <v>8.7585952848723</v>
      </c>
    </row>
    <row r="66" spans="1:4" ht="15" customHeight="1">
      <c r="A66" s="22" t="s">
        <v>36</v>
      </c>
      <c r="B66" s="20">
        <v>2889.3</v>
      </c>
      <c r="C66" s="20">
        <v>1113.08</v>
      </c>
      <c r="D66" s="21">
        <f t="shared" si="2"/>
        <v>38.52421001626691</v>
      </c>
    </row>
    <row r="67" spans="1:4" ht="15" customHeight="1">
      <c r="A67" s="12" t="s">
        <v>30</v>
      </c>
      <c r="B67" s="13">
        <f>B68+B69</f>
        <v>7585</v>
      </c>
      <c r="C67" s="13">
        <f>C68+C69</f>
        <v>2169.13</v>
      </c>
      <c r="D67" s="14">
        <f t="shared" si="2"/>
        <v>28.597626895187872</v>
      </c>
    </row>
    <row r="68" spans="1:4" ht="15" customHeight="1">
      <c r="A68" s="22" t="s">
        <v>81</v>
      </c>
      <c r="B68" s="20">
        <v>7585</v>
      </c>
      <c r="C68" s="20">
        <v>2169.13</v>
      </c>
      <c r="D68" s="21">
        <f t="shared" si="2"/>
        <v>28.597626895187872</v>
      </c>
    </row>
    <row r="69" spans="1:4" ht="15" customHeight="1">
      <c r="A69" s="22" t="s">
        <v>87</v>
      </c>
      <c r="B69" s="20">
        <v>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44736.18</v>
      </c>
      <c r="C72" s="13">
        <f>C73+C74+C75</f>
        <v>19171.3</v>
      </c>
      <c r="D72" s="14">
        <f>C72*100/B72</f>
        <v>42.85412835874677</v>
      </c>
    </row>
    <row r="73" spans="1:4" ht="27.75" customHeight="1">
      <c r="A73" s="22" t="s">
        <v>84</v>
      </c>
      <c r="B73" s="20">
        <v>20744.31</v>
      </c>
      <c r="C73" s="20">
        <v>13176.94</v>
      </c>
      <c r="D73" s="21">
        <f>C73*100/B73</f>
        <v>63.5207437605782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23991.87</v>
      </c>
      <c r="C75" s="20">
        <v>5994.36</v>
      </c>
      <c r="D75" s="21">
        <v>0</v>
      </c>
    </row>
    <row r="76" spans="1:4" ht="15" customHeight="1">
      <c r="A76" s="12" t="s">
        <v>53</v>
      </c>
      <c r="B76" s="13">
        <f>B23+B32+B34+B38+B43+B50+B56+B59+B61+B67+B70+B72+B48</f>
        <v>411727.80999999994</v>
      </c>
      <c r="C76" s="13">
        <f>C23+C32+C34+C38+C43+C50+C56+C59+C61+C67+C70+C72+C48</f>
        <v>151114.73999999996</v>
      </c>
      <c r="D76" s="14">
        <f>C76*100/B76</f>
        <v>36.70258270870748</v>
      </c>
    </row>
    <row r="77" spans="1:4" ht="15" customHeight="1">
      <c r="A77" s="12" t="s">
        <v>37</v>
      </c>
      <c r="B77" s="13">
        <f>B21-B76</f>
        <v>-2462.509999999893</v>
      </c>
      <c r="C77" s="13">
        <f>C21-C76</f>
        <v>2423.7600000000384</v>
      </c>
      <c r="D77" s="36">
        <f>C77*100/B77</f>
        <v>-98.42640232933648</v>
      </c>
    </row>
    <row r="78" spans="1:4" s="15" customFormat="1" ht="15" customHeight="1">
      <c r="A78" s="12" t="s">
        <v>73</v>
      </c>
      <c r="B78" s="13">
        <f>B79+B84+B88</f>
        <v>2462.509999999893</v>
      </c>
      <c r="C78" s="13">
        <f>C79+C84+C88</f>
        <v>-2423.7600000000302</v>
      </c>
      <c r="D78" s="29">
        <f>C78*100/B78</f>
        <v>-98.42640232933616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0</v>
      </c>
      <c r="C84" s="28">
        <f t="shared" si="3"/>
        <v>19.46</v>
      </c>
      <c r="D84" s="21">
        <v>0</v>
      </c>
    </row>
    <row r="85" spans="1:4" ht="27.75" customHeight="1">
      <c r="A85" s="22" t="s">
        <v>60</v>
      </c>
      <c r="B85" s="20">
        <f t="shared" si="3"/>
        <v>0</v>
      </c>
      <c r="C85" s="28">
        <f t="shared" si="3"/>
        <v>19.46</v>
      </c>
      <c r="D85" s="21">
        <v>0</v>
      </c>
    </row>
    <row r="86" spans="1:4" ht="27.75" customHeight="1">
      <c r="A86" s="22" t="s">
        <v>61</v>
      </c>
      <c r="B86" s="28">
        <f t="shared" si="3"/>
        <v>0</v>
      </c>
      <c r="C86" s="28">
        <f t="shared" si="3"/>
        <v>19.46</v>
      </c>
      <c r="D86" s="21">
        <v>0</v>
      </c>
    </row>
    <row r="87" spans="1:4" ht="27.75" customHeight="1">
      <c r="A87" s="22" t="s">
        <v>62</v>
      </c>
      <c r="B87" s="20">
        <v>0</v>
      </c>
      <c r="C87" s="28">
        <v>19.46</v>
      </c>
      <c r="D87" s="21">
        <v>0</v>
      </c>
    </row>
    <row r="88" spans="1:4" ht="15" customHeight="1">
      <c r="A88" s="12" t="s">
        <v>63</v>
      </c>
      <c r="B88" s="13">
        <f>B89+B93</f>
        <v>2462.509999999893</v>
      </c>
      <c r="C88" s="13">
        <f>C89+C93</f>
        <v>-2443.2200000000303</v>
      </c>
      <c r="D88" s="36">
        <f aca="true" t="shared" si="4" ref="D88:D96">C88*100/B88</f>
        <v>-99.2166529273033</v>
      </c>
    </row>
    <row r="89" spans="1:4" ht="15" customHeight="1">
      <c r="A89" s="22" t="s">
        <v>64</v>
      </c>
      <c r="B89" s="20">
        <f aca="true" t="shared" si="5" ref="B89:C91">B90</f>
        <v>-409265.30000000005</v>
      </c>
      <c r="C89" s="20">
        <f t="shared" si="5"/>
        <v>-153538.5</v>
      </c>
      <c r="D89" s="21">
        <f t="shared" si="4"/>
        <v>37.515640832486895</v>
      </c>
    </row>
    <row r="90" spans="1:4" ht="15" customHeight="1">
      <c r="A90" s="22" t="s">
        <v>65</v>
      </c>
      <c r="B90" s="20">
        <f t="shared" si="5"/>
        <v>-409265.30000000005</v>
      </c>
      <c r="C90" s="20">
        <f t="shared" si="5"/>
        <v>-153538.5</v>
      </c>
      <c r="D90" s="21">
        <f t="shared" si="4"/>
        <v>37.515640832486895</v>
      </c>
    </row>
    <row r="91" spans="1:4" ht="15" customHeight="1">
      <c r="A91" s="22" t="s">
        <v>66</v>
      </c>
      <c r="B91" s="20">
        <f t="shared" si="5"/>
        <v>-409265.30000000005</v>
      </c>
      <c r="C91" s="20">
        <f t="shared" si="5"/>
        <v>-153538.5</v>
      </c>
      <c r="D91" s="21">
        <f t="shared" si="4"/>
        <v>37.515640832486895</v>
      </c>
    </row>
    <row r="92" spans="1:4" ht="15" customHeight="1">
      <c r="A92" s="22" t="s">
        <v>67</v>
      </c>
      <c r="B92" s="20">
        <f>-B21</f>
        <v>-409265.30000000005</v>
      </c>
      <c r="C92" s="20">
        <f>-C21</f>
        <v>-153538.5</v>
      </c>
      <c r="D92" s="21">
        <f t="shared" si="4"/>
        <v>37.515640832486895</v>
      </c>
    </row>
    <row r="93" spans="1:4" ht="15" customHeight="1">
      <c r="A93" s="22" t="s">
        <v>68</v>
      </c>
      <c r="B93" s="20">
        <f aca="true" t="shared" si="6" ref="B93:C95">B94</f>
        <v>411727.80999999994</v>
      </c>
      <c r="C93" s="20">
        <f t="shared" si="6"/>
        <v>151095.27999999997</v>
      </c>
      <c r="D93" s="21">
        <f t="shared" si="4"/>
        <v>36.69785628519968</v>
      </c>
    </row>
    <row r="94" spans="1:4" ht="15" customHeight="1">
      <c r="A94" s="22" t="s">
        <v>69</v>
      </c>
      <c r="B94" s="20">
        <f t="shared" si="6"/>
        <v>411727.80999999994</v>
      </c>
      <c r="C94" s="20">
        <f t="shared" si="6"/>
        <v>151095.27999999997</v>
      </c>
      <c r="D94" s="21">
        <f t="shared" si="4"/>
        <v>36.69785628519968</v>
      </c>
    </row>
    <row r="95" spans="1:4" ht="15" customHeight="1">
      <c r="A95" s="22" t="s">
        <v>70</v>
      </c>
      <c r="B95" s="20">
        <f t="shared" si="6"/>
        <v>411727.80999999994</v>
      </c>
      <c r="C95" s="20">
        <f t="shared" si="6"/>
        <v>151095.27999999997</v>
      </c>
      <c r="D95" s="21">
        <f t="shared" si="4"/>
        <v>36.69785628519968</v>
      </c>
    </row>
    <row r="96" spans="1:4" ht="15" customHeight="1">
      <c r="A96" s="22" t="s">
        <v>71</v>
      </c>
      <c r="B96" s="20">
        <f>B76-B81-B87</f>
        <v>411727.80999999994</v>
      </c>
      <c r="C96" s="20">
        <f>C76-C87</f>
        <v>151095.27999999997</v>
      </c>
      <c r="D96" s="24">
        <f t="shared" si="4"/>
        <v>36.69785628519968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v>91315</v>
      </c>
      <c r="C98" s="31">
        <v>32972</v>
      </c>
      <c r="D98" s="21">
        <f>C98*100/B98</f>
        <v>36.10797787877129</v>
      </c>
    </row>
    <row r="99" spans="1:4" ht="15" customHeight="1">
      <c r="A99" s="22" t="s">
        <v>72</v>
      </c>
      <c r="B99" s="31">
        <v>39510</v>
      </c>
      <c r="C99" s="31">
        <v>14266</v>
      </c>
      <c r="D99" s="21">
        <f>C99*100/B99</f>
        <v>36.10731460389775</v>
      </c>
    </row>
    <row r="100" spans="1:4" ht="15" customHeight="1">
      <c r="A100" s="22" t="s">
        <v>3</v>
      </c>
      <c r="B100" s="31">
        <v>45126</v>
      </c>
      <c r="C100" s="31">
        <v>25652</v>
      </c>
      <c r="D100" s="21">
        <f>C100*100/B100</f>
        <v>56.84527766697691</v>
      </c>
    </row>
    <row r="101" spans="1:4" ht="15" customHeight="1">
      <c r="A101" s="22" t="s">
        <v>4</v>
      </c>
      <c r="B101" s="31">
        <v>748</v>
      </c>
      <c r="C101" s="31">
        <v>233</v>
      </c>
      <c r="D101" s="21">
        <f>C101*100/B101</f>
        <v>31.149732620320854</v>
      </c>
    </row>
    <row r="102" spans="1:4" ht="15" customHeight="1">
      <c r="A102" s="22" t="s">
        <v>5</v>
      </c>
      <c r="B102" s="31">
        <v>16796</v>
      </c>
      <c r="C102" s="31">
        <v>4772</v>
      </c>
      <c r="D102" s="21">
        <f>C102*100/B102</f>
        <v>28.411526553941414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Grigorieva</cp:lastModifiedBy>
  <cp:lastPrinted>2015-10-26T07:32:01Z</cp:lastPrinted>
  <dcterms:created xsi:type="dcterms:W3CDTF">2010-07-12T06:59:51Z</dcterms:created>
  <dcterms:modified xsi:type="dcterms:W3CDTF">2017-06-30T02:40:34Z</dcterms:modified>
  <cp:category/>
  <cp:version/>
  <cp:contentType/>
  <cp:contentStatus/>
</cp:coreProperties>
</file>